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rmora\Desktop\OAI ABRIL\"/>
    </mc:Choice>
  </mc:AlternateContent>
  <xr:revisionPtr revIDLastSave="0" documentId="8_{FB40829D-1ECD-4DAE-ADFC-B342EEE348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F20" i="1"/>
  <c r="F22" i="1" l="1"/>
  <c r="E22" i="1" l="1"/>
  <c r="G9" i="1" l="1"/>
  <c r="G12" i="1" s="1"/>
  <c r="G13" i="1" s="1"/>
  <c r="G14" i="1" s="1"/>
  <c r="G15" i="1" s="1"/>
  <c r="G16" i="1" s="1"/>
  <c r="G17" i="1" s="1"/>
  <c r="G18" i="1" s="1"/>
  <c r="G19" i="1" s="1"/>
  <c r="G21" i="1" l="1"/>
  <c r="G22" i="1" s="1"/>
</calcChain>
</file>

<file path=xl/sharedStrings.xml><?xml version="1.0" encoding="utf-8"?>
<sst xmlns="http://schemas.openxmlformats.org/spreadsheetml/2006/main" count="61" uniqueCount="49">
  <si>
    <t xml:space="preserve">    Ministerio de Hacienda</t>
  </si>
  <si>
    <t xml:space="preserve">DIRECCIÓN GENERAL DE CONTRATACIONES PÚBLICAS </t>
  </si>
  <si>
    <t>ESTADOS DE INGRESOS Y EGRESOS</t>
  </si>
  <si>
    <t>No. DE CHEQUE /</t>
  </si>
  <si>
    <t>DEPOSITOS</t>
  </si>
  <si>
    <t>CARGOS A VALOR</t>
  </si>
  <si>
    <t>FECHA</t>
  </si>
  <si>
    <t>TRANSFERENCIAS</t>
  </si>
  <si>
    <t xml:space="preserve">                     BENEFICIARIO                             </t>
  </si>
  <si>
    <t>CONCEPTO</t>
  </si>
  <si>
    <t>APROBADO POR:</t>
  </si>
  <si>
    <t>BanReservas</t>
  </si>
  <si>
    <t>Comisiones y cargos bancarios</t>
  </si>
  <si>
    <t>Enc. Depto.Adm-Financiero</t>
  </si>
  <si>
    <t xml:space="preserve">Total de cheques emitidos </t>
  </si>
  <si>
    <t>Total operaciones del período</t>
  </si>
  <si>
    <t>Enc. Division Financiera</t>
  </si>
  <si>
    <t>Belkys I. De Oleo G.</t>
  </si>
  <si>
    <t>PREPARADO POR:</t>
  </si>
  <si>
    <t>REVISADO POR:</t>
  </si>
  <si>
    <t>Merly L. Mejía F.</t>
  </si>
  <si>
    <t>Contador</t>
  </si>
  <si>
    <t>BALANCE</t>
  </si>
  <si>
    <t>César Andrés Caamaño Díaz</t>
  </si>
  <si>
    <t>N/A</t>
  </si>
  <si>
    <t>Fondo reponible Institucional</t>
  </si>
  <si>
    <t>Balance anterior al 31/03/2025</t>
  </si>
  <si>
    <t>AL 30 DE ABRIL DE 2025</t>
  </si>
  <si>
    <t>DGCP-2025-1197</t>
  </si>
  <si>
    <t>Viaticos al interior del pais</t>
  </si>
  <si>
    <t>Plan Piloto de Fortalecimiento y desarrollo del Cooperativismo, celebrado en San Francisco</t>
  </si>
  <si>
    <t>DGCP-2025-1198</t>
  </si>
  <si>
    <t>Talleres de acercamiento a los Gobiernos Locales, realizado en Azua, Neiba y La Descubierta</t>
  </si>
  <si>
    <t>DGCP-2025-1242</t>
  </si>
  <si>
    <t>Talleres de acercamiento a los Gobiernos Locales, realizado en San José de Ocoa y Yaguate</t>
  </si>
  <si>
    <t>DGCP-2025-1200</t>
  </si>
  <si>
    <t>Talleres de acercamiento a los Gobiernos Locales, celebrado en Hato mayor, Bayaguana y Nagua</t>
  </si>
  <si>
    <t>DGCP-2025-1261</t>
  </si>
  <si>
    <t>Talleres de acercamiento a los Gobiernos Locales, celebrado en San Jose de Ocoa y Yaguate</t>
  </si>
  <si>
    <t>DGCP-2025-1417</t>
  </si>
  <si>
    <t>Seminario Internacional de Delitos Financieros, celebrado en Punta Cana</t>
  </si>
  <si>
    <t>DGCP-2025-1421</t>
  </si>
  <si>
    <t>Capacitaciones sobre uso del SECP, celebrado en Barahona</t>
  </si>
  <si>
    <t>DGCP-2025-1430</t>
  </si>
  <si>
    <t>DGCP-2025-1464</t>
  </si>
  <si>
    <t>Domex Expreso, S.R.L.</t>
  </si>
  <si>
    <t xml:space="preserve">Servicios de envio de documentos al exterior </t>
  </si>
  <si>
    <t>FRI-72-167</t>
  </si>
  <si>
    <t>Transferencia Primera Regularización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</si>
</sst>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9" fillId="0" borderId="8" xfId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164" fontId="9" fillId="0" borderId="8" xfId="1" applyFont="1" applyBorder="1" applyAlignment="1">
      <alignment horizontal="right" vertical="center"/>
    </xf>
    <xf numFmtId="164" fontId="9" fillId="0" borderId="13" xfId="1" applyFont="1" applyBorder="1" applyAlignment="1">
      <alignment vertical="center" wrapText="1"/>
    </xf>
    <xf numFmtId="14" fontId="9" fillId="2" borderId="14" xfId="0" applyNumberFormat="1" applyFont="1" applyFill="1" applyBorder="1" applyAlignment="1">
      <alignment horizontal="right" vertical="center"/>
    </xf>
    <xf numFmtId="49" fontId="2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164" fontId="4" fillId="2" borderId="16" xfId="1" applyFont="1" applyFill="1" applyBorder="1" applyAlignment="1">
      <alignment horizontal="right" vertical="center"/>
    </xf>
    <xf numFmtId="164" fontId="11" fillId="2" borderId="15" xfId="1" applyFont="1" applyFill="1" applyBorder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14" fontId="9" fillId="3" borderId="0" xfId="0" applyNumberFormat="1" applyFont="1" applyFill="1" applyAlignment="1">
      <alignment vertical="center"/>
    </xf>
    <xf numFmtId="49" fontId="2" fillId="3" borderId="0" xfId="0" applyNumberFormat="1" applyFont="1" applyFill="1"/>
    <xf numFmtId="164" fontId="2" fillId="3" borderId="0" xfId="1" applyFont="1" applyFill="1" applyBorder="1" applyAlignment="1">
      <alignment vertical="center"/>
    </xf>
    <xf numFmtId="164" fontId="11" fillId="3" borderId="0" xfId="1" applyFont="1" applyFill="1" applyBorder="1" applyAlignment="1">
      <alignment vertical="center" wrapText="1"/>
    </xf>
    <xf numFmtId="164" fontId="9" fillId="3" borderId="0" xfId="1" applyFont="1" applyFill="1" applyBorder="1" applyAlignment="1">
      <alignment vertic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3" fillId="0" borderId="0" xfId="0" applyFont="1"/>
    <xf numFmtId="164" fontId="0" fillId="0" borderId="0" xfId="0" applyNumberFormat="1"/>
    <xf numFmtId="0" fontId="10" fillId="0" borderId="12" xfId="0" applyFont="1" applyBorder="1" applyAlignment="1">
      <alignment vertical="center" wrapText="1"/>
    </xf>
    <xf numFmtId="14" fontId="2" fillId="3" borderId="9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164" fontId="11" fillId="0" borderId="13" xfId="1" applyFont="1" applyBorder="1" applyAlignment="1">
      <alignment vertical="center" wrapText="1"/>
    </xf>
    <xf numFmtId="164" fontId="11" fillId="2" borderId="8" xfId="1" applyFont="1" applyFill="1" applyBorder="1" applyAlignment="1">
      <alignment horizontal="right" vertical="center"/>
    </xf>
    <xf numFmtId="39" fontId="9" fillId="0" borderId="8" xfId="1" applyNumberFormat="1" applyFont="1" applyBorder="1" applyAlignment="1">
      <alignment horizontal="right" vertical="center"/>
    </xf>
    <xf numFmtId="39" fontId="9" fillId="0" borderId="11" xfId="1" applyNumberFormat="1" applyFont="1" applyBorder="1" applyAlignment="1">
      <alignment horizontal="right" vertical="center"/>
    </xf>
    <xf numFmtId="39" fontId="2" fillId="0" borderId="11" xfId="1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9" fillId="0" borderId="10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39" fontId="9" fillId="0" borderId="8" xfId="1" applyNumberFormat="1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4" fillId="3" borderId="18" xfId="0" applyNumberFormat="1" applyFont="1" applyFill="1" applyBorder="1" applyAlignment="1">
      <alignment horizontal="center" vertical="center"/>
    </xf>
    <xf numFmtId="14" fontId="4" fillId="3" borderId="19" xfId="0" applyNumberFormat="1" applyFont="1" applyFill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1</xdr:row>
      <xdr:rowOff>171449</xdr:rowOff>
    </xdr:from>
    <xdr:to>
      <xdr:col>6</xdr:col>
      <xdr:colOff>609600</xdr:colOff>
      <xdr:row>5</xdr:row>
      <xdr:rowOff>76200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4" y="361949"/>
          <a:ext cx="1123951" cy="100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609600</xdr:colOff>
      <xdr:row>0</xdr:row>
      <xdr:rowOff>0</xdr:rowOff>
    </xdr:from>
    <xdr:to>
      <xdr:col>3</xdr:col>
      <xdr:colOff>1438275</xdr:colOff>
      <xdr:row>2</xdr:row>
      <xdr:rowOff>95250</xdr:rowOff>
    </xdr:to>
    <xdr:pic>
      <xdr:nvPicPr>
        <xdr:cNvPr id="6" name="irc_mi" descr="http://t0.gstatic.com/images?q=tbn:ANd9GcQu0k-2kEAGVM-eqrwRNc4IctdhD69mGzjTkaFiHPNQS_UcgxKy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8286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0</xdr:row>
      <xdr:rowOff>0</xdr:rowOff>
    </xdr:from>
    <xdr:to>
      <xdr:col>1</xdr:col>
      <xdr:colOff>1104900</xdr:colOff>
      <xdr:row>7</xdr:row>
      <xdr:rowOff>123825</xdr:rowOff>
    </xdr:to>
    <xdr:pic>
      <xdr:nvPicPr>
        <xdr:cNvPr id="7" name="Imagen 6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295275" y="0"/>
          <a:ext cx="1619250" cy="1857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zoomScaleNormal="100" workbookViewId="0">
      <selection activeCell="K11" sqref="K11"/>
    </sheetView>
  </sheetViews>
  <sheetFormatPr baseColWidth="10" defaultColWidth="11.42578125" defaultRowHeight="15" x14ac:dyDescent="0.25"/>
  <cols>
    <col min="1" max="1" width="12.28515625" customWidth="1"/>
    <col min="2" max="2" width="21.42578125" customWidth="1"/>
    <col min="3" max="3" width="30.28515625" customWidth="1"/>
    <col min="4" max="4" width="44" customWidth="1"/>
    <col min="5" max="5" width="15.28515625" customWidth="1"/>
    <col min="6" max="6" width="16.28515625" customWidth="1"/>
    <col min="7" max="7" width="14.7109375" customWidth="1"/>
    <col min="14" max="14" width="13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30" x14ac:dyDescent="0.25">
      <c r="A2" s="2"/>
      <c r="B2" s="1"/>
      <c r="C2" s="1"/>
      <c r="D2" s="1"/>
      <c r="E2" s="1"/>
      <c r="F2" s="1"/>
      <c r="G2" s="1"/>
    </row>
    <row r="3" spans="1:7" ht="27" x14ac:dyDescent="0.35">
      <c r="A3" s="50" t="s">
        <v>0</v>
      </c>
      <c r="B3" s="50"/>
      <c r="C3" s="50"/>
      <c r="D3" s="50"/>
      <c r="E3" s="50"/>
      <c r="F3" s="50"/>
      <c r="G3" s="50"/>
    </row>
    <row r="4" spans="1:7" x14ac:dyDescent="0.25">
      <c r="A4" s="51" t="s">
        <v>1</v>
      </c>
      <c r="B4" s="51"/>
      <c r="C4" s="51"/>
      <c r="D4" s="51"/>
      <c r="E4" s="51"/>
      <c r="F4" s="51"/>
      <c r="G4" s="51"/>
    </row>
    <row r="5" spans="1:7" x14ac:dyDescent="0.25">
      <c r="A5" s="51" t="s">
        <v>2</v>
      </c>
      <c r="B5" s="51"/>
      <c r="C5" s="51"/>
      <c r="D5" s="51"/>
      <c r="E5" s="51"/>
      <c r="F5" s="51"/>
      <c r="G5" s="51"/>
    </row>
    <row r="6" spans="1:7" ht="18.75" thickBot="1" x14ac:dyDescent="0.3">
      <c r="A6" s="52" t="s">
        <v>27</v>
      </c>
      <c r="B6" s="52"/>
      <c r="C6" s="52"/>
      <c r="D6" s="52"/>
      <c r="E6" s="52"/>
      <c r="F6" s="52"/>
      <c r="G6" s="52"/>
    </row>
    <row r="7" spans="1:7" ht="15.75" thickBot="1" x14ac:dyDescent="0.3">
      <c r="A7" s="42" t="s">
        <v>6</v>
      </c>
      <c r="B7" s="3" t="s">
        <v>3</v>
      </c>
      <c r="C7" s="57" t="s">
        <v>8</v>
      </c>
      <c r="D7" s="57" t="s">
        <v>9</v>
      </c>
      <c r="E7" s="53" t="s">
        <v>4</v>
      </c>
      <c r="F7" s="53" t="s">
        <v>5</v>
      </c>
      <c r="G7" s="55" t="s">
        <v>22</v>
      </c>
    </row>
    <row r="8" spans="1:7" x14ac:dyDescent="0.25">
      <c r="A8" s="43"/>
      <c r="B8" s="28" t="s">
        <v>7</v>
      </c>
      <c r="C8" s="58"/>
      <c r="D8" s="58"/>
      <c r="E8" s="54"/>
      <c r="F8" s="54"/>
      <c r="G8" s="56"/>
    </row>
    <row r="9" spans="1:7" ht="27.95" customHeight="1" x14ac:dyDescent="0.25">
      <c r="A9" s="41" t="s">
        <v>24</v>
      </c>
      <c r="B9" s="30" t="s">
        <v>24</v>
      </c>
      <c r="C9" s="29" t="s">
        <v>26</v>
      </c>
      <c r="D9" s="39" t="s">
        <v>24</v>
      </c>
      <c r="E9" s="7">
        <v>29600.98</v>
      </c>
      <c r="F9" s="40" t="s">
        <v>24</v>
      </c>
      <c r="G9" s="4">
        <f>+E9</f>
        <v>29600.98</v>
      </c>
    </row>
    <row r="10" spans="1:7" ht="27.95" customHeight="1" x14ac:dyDescent="0.25">
      <c r="A10" s="27">
        <v>45750</v>
      </c>
      <c r="B10" s="5" t="s">
        <v>47</v>
      </c>
      <c r="C10" s="26" t="s">
        <v>25</v>
      </c>
      <c r="D10" s="26" t="s">
        <v>48</v>
      </c>
      <c r="E10" s="7">
        <v>236528.05</v>
      </c>
      <c r="F10" s="40"/>
      <c r="G10" s="4">
        <f>+G9+E10</f>
        <v>266129.02999999997</v>
      </c>
    </row>
    <row r="11" spans="1:7" ht="40.5" customHeight="1" x14ac:dyDescent="0.25">
      <c r="A11" s="27">
        <v>45748</v>
      </c>
      <c r="B11" s="5" t="s">
        <v>28</v>
      </c>
      <c r="C11" s="26" t="s">
        <v>29</v>
      </c>
      <c r="D11" s="26" t="s">
        <v>30</v>
      </c>
      <c r="E11" s="33"/>
      <c r="F11" s="4">
        <v>31450</v>
      </c>
      <c r="G11" s="4">
        <f>+G10-F11</f>
        <v>234679.02999999997</v>
      </c>
    </row>
    <row r="12" spans="1:7" ht="45.75" customHeight="1" x14ac:dyDescent="0.25">
      <c r="A12" s="27">
        <v>45748</v>
      </c>
      <c r="B12" s="5" t="s">
        <v>31</v>
      </c>
      <c r="C12" s="26" t="s">
        <v>29</v>
      </c>
      <c r="D12" s="26" t="s">
        <v>32</v>
      </c>
      <c r="E12" s="33"/>
      <c r="F12" s="4">
        <v>25300</v>
      </c>
      <c r="G12" s="4">
        <f>+G11-F12</f>
        <v>209379.02999999997</v>
      </c>
    </row>
    <row r="13" spans="1:7" ht="34.5" customHeight="1" x14ac:dyDescent="0.25">
      <c r="A13" s="27">
        <v>45751</v>
      </c>
      <c r="B13" s="5" t="s">
        <v>33</v>
      </c>
      <c r="C13" s="26" t="s">
        <v>29</v>
      </c>
      <c r="D13" s="26" t="s">
        <v>34</v>
      </c>
      <c r="E13" s="33"/>
      <c r="F13" s="4">
        <v>1350</v>
      </c>
      <c r="G13" s="4">
        <f t="shared" ref="G13:G19" si="0">+G12-F13</f>
        <v>208029.02999999997</v>
      </c>
    </row>
    <row r="14" spans="1:7" ht="46.5" customHeight="1" x14ac:dyDescent="0.25">
      <c r="A14" s="27">
        <v>45748</v>
      </c>
      <c r="B14" s="5" t="s">
        <v>35</v>
      </c>
      <c r="C14" s="26" t="s">
        <v>29</v>
      </c>
      <c r="D14" s="26" t="s">
        <v>36</v>
      </c>
      <c r="E14" s="33"/>
      <c r="F14" s="4">
        <v>30050</v>
      </c>
      <c r="G14" s="4">
        <f t="shared" si="0"/>
        <v>177979.02999999997</v>
      </c>
    </row>
    <row r="15" spans="1:7" ht="48" customHeight="1" x14ac:dyDescent="0.25">
      <c r="A15" s="27">
        <v>45755</v>
      </c>
      <c r="B15" s="5" t="s">
        <v>37</v>
      </c>
      <c r="C15" s="26" t="s">
        <v>29</v>
      </c>
      <c r="D15" s="26" t="s">
        <v>38</v>
      </c>
      <c r="E15" s="33"/>
      <c r="F15" s="4">
        <v>2450</v>
      </c>
      <c r="G15" s="4">
        <f t="shared" si="0"/>
        <v>175529.02999999997</v>
      </c>
    </row>
    <row r="16" spans="1:7" ht="34.5" customHeight="1" x14ac:dyDescent="0.25">
      <c r="A16" s="27">
        <v>45763</v>
      </c>
      <c r="B16" s="5" t="s">
        <v>39</v>
      </c>
      <c r="C16" s="26" t="s">
        <v>29</v>
      </c>
      <c r="D16" s="26" t="s">
        <v>40</v>
      </c>
      <c r="E16" s="33"/>
      <c r="F16" s="4">
        <v>20950</v>
      </c>
      <c r="G16" s="4">
        <f t="shared" si="0"/>
        <v>154579.02999999997</v>
      </c>
    </row>
    <row r="17" spans="1:13" ht="34.5" customHeight="1" x14ac:dyDescent="0.25">
      <c r="A17" s="27">
        <v>45763</v>
      </c>
      <c r="B17" s="5" t="s">
        <v>41</v>
      </c>
      <c r="C17" s="26" t="s">
        <v>29</v>
      </c>
      <c r="D17" s="26" t="s">
        <v>42</v>
      </c>
      <c r="E17" s="33"/>
      <c r="F17" s="4">
        <v>42650</v>
      </c>
      <c r="G17" s="4">
        <f t="shared" si="0"/>
        <v>111929.02999999997</v>
      </c>
    </row>
    <row r="18" spans="1:13" ht="34.5" customHeight="1" x14ac:dyDescent="0.25">
      <c r="A18" s="27">
        <v>45763</v>
      </c>
      <c r="B18" s="5" t="s">
        <v>43</v>
      </c>
      <c r="C18" s="26" t="s">
        <v>29</v>
      </c>
      <c r="D18" s="26" t="s">
        <v>40</v>
      </c>
      <c r="E18" s="33"/>
      <c r="F18" s="4">
        <v>9765</v>
      </c>
      <c r="G18" s="4">
        <f t="shared" si="0"/>
        <v>102164.02999999997</v>
      </c>
    </row>
    <row r="19" spans="1:13" ht="34.5" customHeight="1" x14ac:dyDescent="0.25">
      <c r="A19" s="27">
        <v>45770</v>
      </c>
      <c r="B19" s="38" t="s">
        <v>44</v>
      </c>
      <c r="C19" s="26" t="s">
        <v>45</v>
      </c>
      <c r="D19" s="26" t="s">
        <v>46</v>
      </c>
      <c r="E19" s="33"/>
      <c r="F19" s="4">
        <v>6768.13</v>
      </c>
      <c r="G19" s="4">
        <f t="shared" si="0"/>
        <v>95395.899999999965</v>
      </c>
    </row>
    <row r="20" spans="1:13" ht="27.95" customHeight="1" x14ac:dyDescent="0.25">
      <c r="A20" s="47" t="s">
        <v>14</v>
      </c>
      <c r="B20" s="48"/>
      <c r="C20" s="48"/>
      <c r="D20" s="49"/>
      <c r="E20" s="34">
        <v>0</v>
      </c>
      <c r="F20" s="31">
        <f>+F11+F12+F13+F14+F15+F16+F17+F18+F19</f>
        <v>170733.13</v>
      </c>
      <c r="G20" s="4">
        <v>0</v>
      </c>
    </row>
    <row r="21" spans="1:13" ht="27.95" customHeight="1" thickBot="1" x14ac:dyDescent="0.3">
      <c r="A21" s="27">
        <v>45777</v>
      </c>
      <c r="B21" s="5" t="s">
        <v>24</v>
      </c>
      <c r="C21" s="6" t="s">
        <v>11</v>
      </c>
      <c r="D21" s="26" t="s">
        <v>12</v>
      </c>
      <c r="E21" s="35">
        <v>0</v>
      </c>
      <c r="F21" s="8">
        <v>4122.05</v>
      </c>
      <c r="G21" s="7">
        <f>+G19-F21</f>
        <v>91273.849999999962</v>
      </c>
    </row>
    <row r="22" spans="1:13" ht="27.95" customHeight="1" thickBot="1" x14ac:dyDescent="0.3">
      <c r="A22" s="9"/>
      <c r="B22" s="10"/>
      <c r="C22" s="11" t="s">
        <v>15</v>
      </c>
      <c r="D22" s="12"/>
      <c r="E22" s="13">
        <f>SUM(E9:E21)</f>
        <v>266129.02999999997</v>
      </c>
      <c r="F22" s="14">
        <f>+F20+F21</f>
        <v>174855.18</v>
      </c>
      <c r="G22" s="32">
        <f>G21</f>
        <v>91273.849999999962</v>
      </c>
      <c r="M22" s="25"/>
    </row>
    <row r="23" spans="1:13" x14ac:dyDescent="0.25">
      <c r="A23" s="16"/>
      <c r="B23" s="17"/>
      <c r="C23" s="15"/>
      <c r="D23" s="15"/>
      <c r="E23" s="18"/>
      <c r="F23" s="19"/>
      <c r="G23" s="20"/>
    </row>
    <row r="24" spans="1:13" x14ac:dyDescent="0.25">
      <c r="A24" s="44" t="s">
        <v>18</v>
      </c>
      <c r="B24" s="44"/>
      <c r="C24" s="21"/>
      <c r="D24" s="22" t="s">
        <v>19</v>
      </c>
      <c r="E24" s="21"/>
      <c r="F24" s="44" t="s">
        <v>10</v>
      </c>
      <c r="G24" s="44"/>
    </row>
    <row r="25" spans="1:13" x14ac:dyDescent="0.25">
      <c r="A25" s="22"/>
      <c r="B25" s="22"/>
      <c r="C25" s="21"/>
      <c r="D25" s="23"/>
      <c r="E25" s="21"/>
      <c r="F25" s="23"/>
      <c r="G25" s="21"/>
    </row>
    <row r="26" spans="1:13" x14ac:dyDescent="0.25">
      <c r="A26" s="24"/>
      <c r="B26" s="24"/>
      <c r="C26" s="1"/>
      <c r="D26" s="1"/>
      <c r="E26" s="1"/>
      <c r="F26" s="1"/>
      <c r="G26" s="1"/>
    </row>
    <row r="27" spans="1:13" x14ac:dyDescent="0.25">
      <c r="A27" s="45" t="s">
        <v>20</v>
      </c>
      <c r="B27" s="45"/>
      <c r="C27" s="1"/>
      <c r="D27" s="36" t="s">
        <v>17</v>
      </c>
      <c r="E27" s="1"/>
      <c r="F27" s="45" t="s">
        <v>23</v>
      </c>
      <c r="G27" s="45"/>
    </row>
    <row r="28" spans="1:13" x14ac:dyDescent="0.25">
      <c r="A28" s="46" t="s">
        <v>21</v>
      </c>
      <c r="B28" s="46"/>
      <c r="C28" s="1"/>
      <c r="D28" s="37" t="s">
        <v>16</v>
      </c>
      <c r="E28" s="1"/>
      <c r="F28" s="46" t="s">
        <v>13</v>
      </c>
      <c r="G28" s="46"/>
    </row>
  </sheetData>
  <mergeCells count="17">
    <mergeCell ref="A3:G3"/>
    <mergeCell ref="A24:B24"/>
    <mergeCell ref="A27:B27"/>
    <mergeCell ref="A28:B28"/>
    <mergeCell ref="A4:G4"/>
    <mergeCell ref="A5:G5"/>
    <mergeCell ref="A6:G6"/>
    <mergeCell ref="E7:E8"/>
    <mergeCell ref="F7:F8"/>
    <mergeCell ref="G7:G8"/>
    <mergeCell ref="C7:C8"/>
    <mergeCell ref="D7:D8"/>
    <mergeCell ref="A7:A8"/>
    <mergeCell ref="F24:G24"/>
    <mergeCell ref="F27:G27"/>
    <mergeCell ref="F28:G28"/>
    <mergeCell ref="A20:D20"/>
  </mergeCells>
  <pageMargins left="0.70866141732283472" right="0.70866141732283472" top="0.74803149606299213" bottom="0.74803149606299213" header="0.31496062992125984" footer="0.31496062992125984"/>
  <pageSetup scale="70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Mejia</dc:creator>
  <cp:lastModifiedBy>Ramona Altagracia Pérez Mora</cp:lastModifiedBy>
  <cp:lastPrinted>2025-05-01T16:48:39Z</cp:lastPrinted>
  <dcterms:created xsi:type="dcterms:W3CDTF">2023-01-18T19:29:31Z</dcterms:created>
  <dcterms:modified xsi:type="dcterms:W3CDTF">2025-05-06T17:51:56Z</dcterms:modified>
</cp:coreProperties>
</file>